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40e2a6f41738c4a0/Downloads/"/>
    </mc:Choice>
  </mc:AlternateContent>
  <xr:revisionPtr revIDLastSave="1" documentId="11_2F32DA30BB8583643F46C292AE6F456BFCE13590" xr6:coauthVersionLast="47" xr6:coauthVersionMax="47" xr10:uidLastSave="{F3AD228C-7485-4446-B1A6-C5C07B216DA3}"/>
  <bookViews>
    <workbookView xWindow="3588" yWindow="3588" windowWidth="17280" windowHeight="9960" xr2:uid="{00000000-000D-0000-FFFF-FFFF00000000}"/>
  </bookViews>
  <sheets>
    <sheet name="Checklist" sheetId="1" r:id="rId1"/>
    <sheet name="Dashboard" sheetId="2" r:id="rId2"/>
    <sheet name="Scoring Guide" sheetId="3" r:id="rId3"/>
  </sheets>
  <definedNames>
    <definedName name="_xlnm._FilterDatabase" localSheetId="0" hidden="1">Checklist!$A$5:$I$35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" l="1"/>
  <c r="E18" i="2" s="1"/>
  <c r="C18" i="2"/>
  <c r="D17" i="2"/>
  <c r="E17" i="2" s="1"/>
  <c r="C17" i="2"/>
  <c r="D16" i="2"/>
  <c r="E16" i="2" s="1"/>
  <c r="C16" i="2"/>
  <c r="D15" i="2"/>
  <c r="E15" i="2" s="1"/>
  <c r="C15" i="2"/>
  <c r="D14" i="2"/>
  <c r="E14" i="2" s="1"/>
  <c r="C14" i="2"/>
  <c r="E13" i="2"/>
  <c r="D13" i="2"/>
  <c r="C13" i="2"/>
  <c r="D12" i="2"/>
  <c r="E12" i="2" s="1"/>
  <c r="C12" i="2"/>
  <c r="D11" i="2"/>
  <c r="E11" i="2" s="1"/>
  <c r="C11" i="2"/>
  <c r="D10" i="2"/>
  <c r="E10" i="2" s="1"/>
  <c r="C10" i="2"/>
  <c r="D9" i="2"/>
  <c r="E9" i="2" s="1"/>
  <c r="C9" i="2"/>
  <c r="E4" i="2"/>
  <c r="A4" i="2"/>
  <c r="C4" i="2" s="1"/>
  <c r="E35" i="1"/>
  <c r="E34" i="1"/>
  <c r="G33" i="1"/>
  <c r="H33" i="1" s="1"/>
  <c r="E33" i="1"/>
  <c r="E32" i="1"/>
  <c r="E31" i="1"/>
  <c r="G30" i="1"/>
  <c r="H30" i="1" s="1"/>
  <c r="E30" i="1"/>
  <c r="E29" i="1"/>
  <c r="E28" i="1"/>
  <c r="G27" i="1"/>
  <c r="H27" i="1" s="1"/>
  <c r="E27" i="1"/>
  <c r="E26" i="1"/>
  <c r="E25" i="1"/>
  <c r="G24" i="1"/>
  <c r="H24" i="1" s="1"/>
  <c r="E24" i="1"/>
  <c r="E23" i="1"/>
  <c r="E22" i="1"/>
  <c r="G21" i="1"/>
  <c r="H21" i="1" s="1"/>
  <c r="E21" i="1"/>
  <c r="E20" i="1"/>
  <c r="E19" i="1"/>
  <c r="G18" i="1"/>
  <c r="H18" i="1" s="1"/>
  <c r="E18" i="1"/>
  <c r="E17" i="1"/>
  <c r="E16" i="1"/>
  <c r="G15" i="1"/>
  <c r="H15" i="1" s="1"/>
  <c r="E15" i="1"/>
  <c r="E14" i="1"/>
  <c r="E13" i="1"/>
  <c r="G12" i="1"/>
  <c r="H12" i="1" s="1"/>
  <c r="E12" i="1"/>
  <c r="E11" i="1"/>
  <c r="E10" i="1"/>
  <c r="G9" i="1"/>
  <c r="H9" i="1" s="1"/>
  <c r="E9" i="1"/>
  <c r="E8" i="1"/>
  <c r="E7" i="1"/>
  <c r="G6" i="1"/>
  <c r="H6" i="1" s="1"/>
  <c r="E6" i="1"/>
</calcChain>
</file>

<file path=xl/sharedStrings.xml><?xml version="1.0" encoding="utf-8"?>
<sst xmlns="http://schemas.openxmlformats.org/spreadsheetml/2006/main" count="179" uniqueCount="88">
  <si>
    <t>Manufacturing Operations in India – Preparedness Checklist</t>
  </si>
  <si>
    <t>Rate each sub-point from 1 (not ready) to 5 (fully ready). The dashboard automatically converts inputs into an overall preparedness score from 40 to 90.</t>
  </si>
  <si>
    <t>Main Area</t>
  </si>
  <si>
    <t>Sub-point</t>
  </si>
  <si>
    <t>Max Weight</t>
  </si>
  <si>
    <t>Self Rating (1-5)</t>
  </si>
  <si>
    <t>Points Earned</t>
  </si>
  <si>
    <t>Category Max</t>
  </si>
  <si>
    <t>Category Score (40-90)</t>
  </si>
  <si>
    <t>Category Grade</t>
  </si>
  <si>
    <t>Notes</t>
  </si>
  <si>
    <t>Market Entry &amp; Entity Setup</t>
  </si>
  <si>
    <t>Legal entity structure and ownership model are defined</t>
  </si>
  <si>
    <t/>
  </si>
  <si>
    <t>Market entry roadmap and business case are approved</t>
  </si>
  <si>
    <t>State-level requirements and setup steps are identified</t>
  </si>
  <si>
    <t>Regulatory &amp; Statutory Compliance</t>
  </si>
  <si>
    <t>Key licenses, registrations, and approvals are mapped</t>
  </si>
  <si>
    <t>A compliance calendar with deadlines is in place</t>
  </si>
  <si>
    <t>Internal owners / advisors are assigned for each requirement</t>
  </si>
  <si>
    <t>Site Selection &amp; Infrastructure</t>
  </si>
  <si>
    <t>A shortlist of sites has been evaluated against business needs</t>
  </si>
  <si>
    <t>Utilities, connectivity, and infrastructure have been assessed</t>
  </si>
  <si>
    <t>Land / lease due diligence has been completed</t>
  </si>
  <si>
    <t>Project Execution &amp; Timelines</t>
  </si>
  <si>
    <t>A project plan with milestones and dependencies is approved</t>
  </si>
  <si>
    <t>Capex, vendor, and commissioning plans are defined</t>
  </si>
  <si>
    <t>Governance and escalation mechanisms are in place</t>
  </si>
  <si>
    <t>Financial Planning &amp; Cost Control</t>
  </si>
  <si>
    <t>Budget, funding, and cash-flow assumptions are approved</t>
  </si>
  <si>
    <t>Tax, duty, and incentive implications have been reviewed</t>
  </si>
  <si>
    <t>Cost controls and overrun triggers are defined</t>
  </si>
  <si>
    <t>Supply Chain &amp; Localization</t>
  </si>
  <si>
    <t>Target supplier base and sourcing approach are identified</t>
  </si>
  <si>
    <t>Localization strategy is defined for key inputs</t>
  </si>
  <si>
    <t>Logistics, dual sourcing, and disruption backup plans are ready</t>
  </si>
  <si>
    <t>Manufacturing Setup &amp; Operations</t>
  </si>
  <si>
    <t>Plant layout, process flow, and capacity assumptions are defined</t>
  </si>
  <si>
    <t>Machinery / equipment plan is finalized</t>
  </si>
  <si>
    <t>Quality, EHS, and operating procedures are prepared</t>
  </si>
  <si>
    <t>Talent, HR &amp; Leadership</t>
  </si>
  <si>
    <t>Critical leadership roles and reporting lines are mapped</t>
  </si>
  <si>
    <t>Hiring plan, policies, and workforce model are ready</t>
  </si>
  <si>
    <t>Training and onboarding approach is defined</t>
  </si>
  <si>
    <t>Systems, Governance &amp; Reporting</t>
  </si>
  <si>
    <t>ERP / CRM or core operating systems are selected</t>
  </si>
  <si>
    <t>Governance, RACI, and approval workflows are defined</t>
  </si>
  <si>
    <t>KPIs and reporting cadence are established</t>
  </si>
  <si>
    <t>Risk, Scalability &amp; Transformation</t>
  </si>
  <si>
    <t>Major risks are logged with mitigations and owners</t>
  </si>
  <si>
    <t>A 12-24 month scalability plan is defined</t>
  </si>
  <si>
    <t>Change management / transformation readiness is assessed</t>
  </si>
  <si>
    <t>Preparedness Dashboard</t>
  </si>
  <si>
    <t>Overall Preparedness Score (40-90)</t>
  </si>
  <si>
    <t>Overall Grade</t>
  </si>
  <si>
    <t>Completion %</t>
  </si>
  <si>
    <t>Category</t>
  </si>
  <si>
    <t>Score (40-90)</t>
  </si>
  <si>
    <t>Grade</t>
  </si>
  <si>
    <t>Grade bands: 40-54 Least Prepared | 55-64 Needs Improvement | 65-74 Progressing | 75-84 Ready | 85-90 Highly Prepared</t>
  </si>
  <si>
    <t>Scoring Guide &amp; Use Instructions</t>
  </si>
  <si>
    <t>How to complete</t>
  </si>
  <si>
    <t>1.</t>
  </si>
  <si>
    <t>Go to the Checklist sheet and rate each sub-point from 1 to 5.</t>
  </si>
  <si>
    <t>2.</t>
  </si>
  <si>
    <t>Points Earned are calculated automatically using the sub-point weight.</t>
  </si>
  <si>
    <t>3.</t>
  </si>
  <si>
    <t>The Dashboard converts your results into a preparedness score between 40 and 90.</t>
  </si>
  <si>
    <t>4.</t>
  </si>
  <si>
    <t>Use the notes column to capture gaps, owners, and next actions.</t>
  </si>
  <si>
    <t>Rating scale</t>
  </si>
  <si>
    <t>Not ready / not started</t>
  </si>
  <si>
    <t>Early planning underway</t>
  </si>
  <si>
    <t>Partially ready / some gaps remain</t>
  </si>
  <si>
    <t>Largely ready / minor gaps remain</t>
  </si>
  <si>
    <t>Fully ready / strong evidence in place</t>
  </si>
  <si>
    <t>Grade bands</t>
  </si>
  <si>
    <t>40-54</t>
  </si>
  <si>
    <t>Least Prepared</t>
  </si>
  <si>
    <t>55-64</t>
  </si>
  <si>
    <t>Needs Improvement</t>
  </si>
  <si>
    <t>65-74</t>
  </si>
  <si>
    <t>Progressing</t>
  </si>
  <si>
    <t>75-84</t>
  </si>
  <si>
    <t>Ready</t>
  </si>
  <si>
    <t>85-90</t>
  </si>
  <si>
    <t>Highly Prepared</t>
  </si>
  <si>
    <t>Checklist themes are adapted from the user-provided manufacturing market-entry brief for India.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</si>
</sst>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5"/>
      <color rgb="FFFFFFFF"/>
      <name val="Calibri"/>
    </font>
    <font>
      <i/>
      <sz val="11"/>
      <color rgb="FF404040"/>
      <name val="Calibri"/>
    </font>
    <font>
      <b/>
      <sz val="11"/>
      <color rgb="FFFFFFFF"/>
      <name val="Calibri"/>
    </font>
    <font>
      <sz val="11"/>
      <color rgb="FF666666"/>
      <name val="Calibri"/>
    </font>
    <font>
      <b/>
      <sz val="11"/>
      <color rgb="FF0000FF"/>
      <name val="Calibri"/>
    </font>
    <font>
      <b/>
      <sz val="11"/>
      <color rgb="FF404040"/>
      <name val="Calibri"/>
    </font>
    <font>
      <b/>
      <sz val="18"/>
      <color rgb="FF1F4E78"/>
      <name val="Calibri"/>
    </font>
    <font>
      <b/>
      <sz val="14"/>
      <color rgb="FF1F4E78"/>
      <name val="Calibri"/>
    </font>
    <font>
      <i/>
      <sz val="11"/>
      <color rgb="FF555555"/>
      <name val="Calibri"/>
    </font>
    <font>
      <b/>
      <sz val="11"/>
      <name val="Calibri"/>
    </font>
    <font>
      <i/>
      <sz val="11"/>
      <color rgb="FF666666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F7FBFF"/>
      </patternFill>
    </fill>
    <fill>
      <patternFill patternType="solid">
        <fgColor rgb="FFF3F3F3"/>
      </patternFill>
    </fill>
    <fill>
      <patternFill patternType="solid">
        <fgColor rgb="FFE7E6E6"/>
      </patternFill>
    </fill>
    <fill>
      <patternFill patternType="solid">
        <fgColor rgb="FFEAF3FB"/>
      </patternFill>
    </fill>
    <fill>
      <patternFill patternType="solid">
        <fgColor rgb="FFFAFAFA"/>
      </patternFill>
    </fill>
    <fill>
      <patternFill patternType="solid">
        <fgColor rgb="FFDDEBF7"/>
      </patternFill>
    </fill>
    <fill>
      <patternFill patternType="solid">
        <fgColor rgb="FFF8F8F8"/>
      </patternFill>
    </fill>
  </fills>
  <borders count="5">
    <border>
      <left/>
      <right/>
      <top/>
      <bottom/>
      <diagonal/>
    </border>
    <border>
      <left/>
      <right/>
      <top style="medium">
        <color rgb="FF1F4E78"/>
      </top>
      <bottom style="medium">
        <color rgb="FF1F4E78"/>
      </bottom>
      <diagonal/>
    </border>
    <border>
      <left/>
      <right/>
      <top/>
      <bottom style="thin">
        <color rgb="FFD9D9D9"/>
      </bottom>
      <diagonal/>
    </border>
    <border>
      <left/>
      <right/>
      <top style="medium">
        <color rgb="FF9E9E9E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4" fillId="5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64" fontId="0" fillId="7" borderId="3" xfId="0" applyNumberFormat="1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4" borderId="2" xfId="0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4" fillId="5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64" fontId="0" fillId="7" borderId="2" xfId="0" applyNumberForma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/>
    </xf>
    <xf numFmtId="0" fontId="0" fillId="0" borderId="4" xfId="0" applyBorder="1"/>
    <xf numFmtId="164" fontId="7" fillId="8" borderId="4" xfId="0" applyNumberFormat="1" applyFont="1" applyFill="1" applyBorder="1" applyAlignment="1">
      <alignment horizontal="center"/>
    </xf>
    <xf numFmtId="0" fontId="8" fillId="8" borderId="4" xfId="0" applyFont="1" applyFill="1" applyBorder="1" applyAlignment="1">
      <alignment horizontal="center"/>
    </xf>
    <xf numFmtId="9" fontId="8" fillId="8" borderId="4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4" fillId="5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3" fillId="2" borderId="2" xfId="0" applyFont="1" applyFill="1" applyBorder="1"/>
    <xf numFmtId="0" fontId="10" fillId="0" borderId="2" xfId="0" applyFont="1" applyBorder="1"/>
    <xf numFmtId="0" fontId="0" fillId="6" borderId="2" xfId="0" applyFill="1" applyBorder="1" applyAlignment="1">
      <alignment horizontal="center"/>
    </xf>
    <xf numFmtId="0" fontId="0" fillId="7" borderId="2" xfId="0" applyFill="1" applyBorder="1"/>
    <xf numFmtId="0" fontId="0" fillId="5" borderId="2" xfId="0" applyFill="1" applyBorder="1"/>
    <xf numFmtId="0" fontId="1" fillId="2" borderId="0" xfId="0" applyFont="1" applyFill="1" applyAlignment="1">
      <alignment horizontal="center" vertical="center"/>
    </xf>
    <xf numFmtId="0" fontId="0" fillId="0" borderId="0" xfId="0"/>
    <xf numFmtId="0" fontId="2" fillId="3" borderId="0" xfId="0" applyFont="1" applyFill="1" applyAlignment="1">
      <alignment wrapText="1"/>
    </xf>
    <xf numFmtId="0" fontId="9" fillId="9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2" xfId="0" applyBorder="1" applyAlignment="1">
      <alignment wrapText="1"/>
    </xf>
    <xf numFmtId="0" fontId="11" fillId="0" borderId="0" xfId="0" applyFont="1" applyAlignment="1">
      <alignment horizontal="left"/>
    </xf>
  </cellXfs>
  <cellStyles count="1">
    <cellStyle name="Normal" xfId="0" builtinId="0"/>
  </cellStyles>
  <dxfs count="55">
    <dxf>
      <fill>
        <patternFill>
          <bgColor rgb="FFE2F0D9"/>
        </patternFill>
      </fill>
    </dxf>
    <dxf>
      <fill>
        <patternFill>
          <bgColor rgb="FFD9EAD3"/>
        </patternFill>
      </fill>
    </dxf>
    <dxf>
      <fill>
        <patternFill>
          <bgColor rgb="FFFFF2CC"/>
        </patternFill>
      </fill>
    </dxf>
    <dxf>
      <fill>
        <patternFill>
          <bgColor rgb="FFFCE4D6"/>
        </patternFill>
      </fill>
    </dxf>
    <dxf>
      <fill>
        <patternFill>
          <bgColor rgb="FFFDE9E7"/>
        </patternFill>
      </fill>
    </dxf>
    <dxf>
      <fill>
        <patternFill>
          <bgColor rgb="FFE2F0D9"/>
        </patternFill>
      </fill>
    </dxf>
    <dxf>
      <fill>
        <patternFill>
          <bgColor rgb="FFD9EAD3"/>
        </patternFill>
      </fill>
    </dxf>
    <dxf>
      <fill>
        <patternFill>
          <bgColor rgb="FFFFF2CC"/>
        </patternFill>
      </fill>
    </dxf>
    <dxf>
      <fill>
        <patternFill>
          <bgColor rgb="FFFCE4D6"/>
        </patternFill>
      </fill>
    </dxf>
    <dxf>
      <fill>
        <patternFill>
          <bgColor rgb="FFFDE9E7"/>
        </patternFill>
      </fill>
    </dxf>
    <dxf>
      <fill>
        <patternFill>
          <bgColor rgb="FFE2F0D9"/>
        </patternFill>
      </fill>
    </dxf>
    <dxf>
      <fill>
        <patternFill>
          <bgColor rgb="FFD9EAD3"/>
        </patternFill>
      </fill>
    </dxf>
    <dxf>
      <fill>
        <patternFill>
          <bgColor rgb="FFFFF2CC"/>
        </patternFill>
      </fill>
    </dxf>
    <dxf>
      <fill>
        <patternFill>
          <bgColor rgb="FFFCE4D6"/>
        </patternFill>
      </fill>
    </dxf>
    <dxf>
      <fill>
        <patternFill>
          <bgColor rgb="FFFDE9E7"/>
        </patternFill>
      </fill>
    </dxf>
    <dxf>
      <fill>
        <patternFill>
          <bgColor rgb="FFE2F0D9"/>
        </patternFill>
      </fill>
    </dxf>
    <dxf>
      <fill>
        <patternFill>
          <bgColor rgb="FFD9EAD3"/>
        </patternFill>
      </fill>
    </dxf>
    <dxf>
      <fill>
        <patternFill>
          <bgColor rgb="FFFFF2CC"/>
        </patternFill>
      </fill>
    </dxf>
    <dxf>
      <fill>
        <patternFill>
          <bgColor rgb="FFFCE4D6"/>
        </patternFill>
      </fill>
    </dxf>
    <dxf>
      <fill>
        <patternFill>
          <bgColor rgb="FFFDE9E7"/>
        </patternFill>
      </fill>
    </dxf>
    <dxf>
      <fill>
        <patternFill>
          <bgColor rgb="FFE2F0D9"/>
        </patternFill>
      </fill>
    </dxf>
    <dxf>
      <fill>
        <patternFill>
          <bgColor rgb="FFD9EAD3"/>
        </patternFill>
      </fill>
    </dxf>
    <dxf>
      <fill>
        <patternFill>
          <bgColor rgb="FFFFF2CC"/>
        </patternFill>
      </fill>
    </dxf>
    <dxf>
      <fill>
        <patternFill>
          <bgColor rgb="FFFCE4D6"/>
        </patternFill>
      </fill>
    </dxf>
    <dxf>
      <fill>
        <patternFill>
          <bgColor rgb="FFFDE9E7"/>
        </patternFill>
      </fill>
    </dxf>
    <dxf>
      <fill>
        <patternFill>
          <bgColor rgb="FFE2F0D9"/>
        </patternFill>
      </fill>
    </dxf>
    <dxf>
      <fill>
        <patternFill>
          <bgColor rgb="FFD9EAD3"/>
        </patternFill>
      </fill>
    </dxf>
    <dxf>
      <fill>
        <patternFill>
          <bgColor rgb="FFFFF2CC"/>
        </patternFill>
      </fill>
    </dxf>
    <dxf>
      <fill>
        <patternFill>
          <bgColor rgb="FFFCE4D6"/>
        </patternFill>
      </fill>
    </dxf>
    <dxf>
      <fill>
        <patternFill>
          <bgColor rgb="FFFDE9E7"/>
        </patternFill>
      </fill>
    </dxf>
    <dxf>
      <fill>
        <patternFill>
          <bgColor rgb="FFE2F0D9"/>
        </patternFill>
      </fill>
    </dxf>
    <dxf>
      <fill>
        <patternFill>
          <bgColor rgb="FFD9EAD3"/>
        </patternFill>
      </fill>
    </dxf>
    <dxf>
      <fill>
        <patternFill>
          <bgColor rgb="FFFFF2CC"/>
        </patternFill>
      </fill>
    </dxf>
    <dxf>
      <fill>
        <patternFill>
          <bgColor rgb="FFFCE4D6"/>
        </patternFill>
      </fill>
    </dxf>
    <dxf>
      <fill>
        <patternFill>
          <bgColor rgb="FFFDE9E7"/>
        </patternFill>
      </fill>
    </dxf>
    <dxf>
      <fill>
        <patternFill>
          <bgColor rgb="FFE2F0D9"/>
        </patternFill>
      </fill>
    </dxf>
    <dxf>
      <fill>
        <patternFill>
          <bgColor rgb="FFD9EAD3"/>
        </patternFill>
      </fill>
    </dxf>
    <dxf>
      <fill>
        <patternFill>
          <bgColor rgb="FFFFF2CC"/>
        </patternFill>
      </fill>
    </dxf>
    <dxf>
      <fill>
        <patternFill>
          <bgColor rgb="FFFCE4D6"/>
        </patternFill>
      </fill>
    </dxf>
    <dxf>
      <fill>
        <patternFill>
          <bgColor rgb="FFFDE9E7"/>
        </patternFill>
      </fill>
    </dxf>
    <dxf>
      <fill>
        <patternFill>
          <bgColor rgb="FFE2F0D9"/>
        </patternFill>
      </fill>
    </dxf>
    <dxf>
      <fill>
        <patternFill>
          <bgColor rgb="FFD9EAD3"/>
        </patternFill>
      </fill>
    </dxf>
    <dxf>
      <fill>
        <patternFill>
          <bgColor rgb="FFFFF2CC"/>
        </patternFill>
      </fill>
    </dxf>
    <dxf>
      <fill>
        <patternFill>
          <bgColor rgb="FFFCE4D6"/>
        </patternFill>
      </fill>
    </dxf>
    <dxf>
      <fill>
        <patternFill>
          <bgColor rgb="FFFDE9E7"/>
        </patternFill>
      </fill>
    </dxf>
    <dxf>
      <fill>
        <patternFill>
          <bgColor rgb="FFE2F0D9"/>
        </patternFill>
      </fill>
    </dxf>
    <dxf>
      <fill>
        <patternFill>
          <bgColor rgb="FFD9EAD3"/>
        </patternFill>
      </fill>
    </dxf>
    <dxf>
      <fill>
        <patternFill>
          <bgColor rgb="FFFFF2CC"/>
        </patternFill>
      </fill>
    </dxf>
    <dxf>
      <fill>
        <patternFill>
          <bgColor rgb="FFFCE4D6"/>
        </patternFill>
      </fill>
    </dxf>
    <dxf>
      <fill>
        <patternFill>
          <bgColor rgb="FFFDE9E7"/>
        </patternFill>
      </fill>
    </dxf>
    <dxf>
      <fill>
        <patternFill>
          <bgColor rgb="FFE2F0D9"/>
        </patternFill>
      </fill>
    </dxf>
    <dxf>
      <fill>
        <patternFill>
          <bgColor rgb="FFD9EAD3"/>
        </patternFill>
      </fill>
    </dxf>
    <dxf>
      <fill>
        <patternFill>
          <bgColor rgb="FFFFF2CC"/>
        </patternFill>
      </fill>
    </dxf>
    <dxf>
      <fill>
        <patternFill>
          <bgColor rgb="FFFCE4D6"/>
        </patternFill>
      </fill>
    </dxf>
    <dxf>
      <fill>
        <patternFill>
          <bgColor rgb="FFFDE9E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showGridLines="0" tabSelected="1" workbookViewId="0">
      <selection activeCell="B12" sqref="B12"/>
    </sheetView>
  </sheetViews>
  <sheetFormatPr defaultRowHeight="14.4" x14ac:dyDescent="0.3"/>
  <cols>
    <col min="1" max="1" width="35.88671875" customWidth="1"/>
    <col min="2" max="2" width="56" customWidth="1"/>
    <col min="3" max="3" width="12" customWidth="1"/>
    <col min="4" max="4" width="16" customWidth="1"/>
    <col min="5" max="6" width="12" customWidth="1"/>
    <col min="7" max="8" width="18" customWidth="1"/>
    <col min="9" max="9" width="22" customWidth="1"/>
  </cols>
  <sheetData>
    <row r="1" spans="1:9" ht="24" customHeight="1" x14ac:dyDescent="0.3">
      <c r="A1" s="29" t="s">
        <v>0</v>
      </c>
      <c r="B1" s="30"/>
      <c r="C1" s="30"/>
      <c r="D1" s="30"/>
      <c r="E1" s="30"/>
      <c r="F1" s="30"/>
      <c r="G1" s="30"/>
      <c r="H1" s="30"/>
      <c r="I1" s="30"/>
    </row>
    <row r="2" spans="1:9" ht="36" customHeight="1" x14ac:dyDescent="0.3">
      <c r="A2" s="31" t="s">
        <v>1</v>
      </c>
      <c r="B2" s="30"/>
      <c r="C2" s="30"/>
      <c r="D2" s="30"/>
      <c r="E2" s="30"/>
      <c r="F2" s="30"/>
      <c r="G2" s="30"/>
      <c r="H2" s="30"/>
      <c r="I2" s="30"/>
    </row>
    <row r="5" spans="1:9" ht="30" customHeight="1" x14ac:dyDescent="0.3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</row>
    <row r="6" spans="1:9" x14ac:dyDescent="0.3">
      <c r="A6" s="2" t="s">
        <v>11</v>
      </c>
      <c r="B6" s="3" t="s">
        <v>12</v>
      </c>
      <c r="C6" s="4">
        <v>3</v>
      </c>
      <c r="D6" s="5" t="s">
        <v>13</v>
      </c>
      <c r="E6" s="6" t="str">
        <f t="shared" ref="E6:E35" si="0">IF(D6="","",C6*(D6-1)/4)</f>
        <v/>
      </c>
      <c r="F6" s="4">
        <v>9</v>
      </c>
      <c r="G6" s="6" t="str">
        <f>IF(COUNT(D6:D8)=0,"",40+(SUM(E6:E8)/SUM(C6:C8))*50)</f>
        <v/>
      </c>
      <c r="H6" s="7" t="str">
        <f>IF(G6="","Awaiting inputs",IF(G6&gt;=85,"Highly Prepared",IF(G6&gt;=75,"Ready",IF(G6&gt;=65,"Progressing",IF(G6&gt;=55,"Needs Improvement","Least Prepared")))))</f>
        <v>Awaiting inputs</v>
      </c>
      <c r="I6" s="3" t="s">
        <v>13</v>
      </c>
    </row>
    <row r="7" spans="1:9" x14ac:dyDescent="0.3">
      <c r="A7" s="8" t="s">
        <v>13</v>
      </c>
      <c r="B7" s="9" t="s">
        <v>14</v>
      </c>
      <c r="C7" s="10">
        <v>3</v>
      </c>
      <c r="D7" s="11" t="s">
        <v>13</v>
      </c>
      <c r="E7" s="12" t="str">
        <f t="shared" si="0"/>
        <v/>
      </c>
      <c r="F7" s="10"/>
      <c r="G7" s="13"/>
      <c r="H7" s="13"/>
      <c r="I7" s="9" t="s">
        <v>13</v>
      </c>
    </row>
    <row r="8" spans="1:9" x14ac:dyDescent="0.3">
      <c r="A8" s="8" t="s">
        <v>13</v>
      </c>
      <c r="B8" s="9" t="s">
        <v>15</v>
      </c>
      <c r="C8" s="10">
        <v>3</v>
      </c>
      <c r="D8" s="11" t="s">
        <v>13</v>
      </c>
      <c r="E8" s="12" t="str">
        <f t="shared" si="0"/>
        <v/>
      </c>
      <c r="F8" s="10"/>
      <c r="G8" s="13"/>
      <c r="H8" s="13"/>
      <c r="I8" s="9" t="s">
        <v>13</v>
      </c>
    </row>
    <row r="9" spans="1:9" ht="28.8" x14ac:dyDescent="0.3">
      <c r="A9" s="2" t="s">
        <v>16</v>
      </c>
      <c r="B9" s="3" t="s">
        <v>17</v>
      </c>
      <c r="C9" s="4">
        <v>4</v>
      </c>
      <c r="D9" s="5" t="s">
        <v>13</v>
      </c>
      <c r="E9" s="6" t="str">
        <f t="shared" si="0"/>
        <v/>
      </c>
      <c r="F9" s="4">
        <v>10</v>
      </c>
      <c r="G9" s="6" t="str">
        <f>IF(COUNT(D9:D11)=0,"",40+(SUM(E9:E11)/SUM(C9:C11))*50)</f>
        <v/>
      </c>
      <c r="H9" s="7" t="str">
        <f>IF(G9="","Awaiting inputs",IF(G9&gt;=85,"Highly Prepared",IF(G9&gt;=75,"Ready",IF(G9&gt;=65,"Progressing",IF(G9&gt;=55,"Needs Improvement","Least Prepared")))))</f>
        <v>Awaiting inputs</v>
      </c>
      <c r="I9" s="3" t="s">
        <v>13</v>
      </c>
    </row>
    <row r="10" spans="1:9" x14ac:dyDescent="0.3">
      <c r="A10" s="8" t="s">
        <v>13</v>
      </c>
      <c r="B10" s="9" t="s">
        <v>18</v>
      </c>
      <c r="C10" s="10">
        <v>3</v>
      </c>
      <c r="D10" s="11" t="s">
        <v>13</v>
      </c>
      <c r="E10" s="12" t="str">
        <f t="shared" si="0"/>
        <v/>
      </c>
      <c r="F10" s="10"/>
      <c r="G10" s="13"/>
      <c r="H10" s="13"/>
      <c r="I10" s="9" t="s">
        <v>13</v>
      </c>
    </row>
    <row r="11" spans="1:9" x14ac:dyDescent="0.3">
      <c r="A11" s="8" t="s">
        <v>13</v>
      </c>
      <c r="B11" s="9" t="s">
        <v>19</v>
      </c>
      <c r="C11" s="10">
        <v>3</v>
      </c>
      <c r="D11" s="11" t="s">
        <v>13</v>
      </c>
      <c r="E11" s="12" t="str">
        <f t="shared" si="0"/>
        <v/>
      </c>
      <c r="F11" s="10"/>
      <c r="G11" s="13"/>
      <c r="H11" s="13"/>
      <c r="I11" s="9" t="s">
        <v>13</v>
      </c>
    </row>
    <row r="12" spans="1:9" x14ac:dyDescent="0.3">
      <c r="A12" s="2" t="s">
        <v>20</v>
      </c>
      <c r="B12" s="3" t="s">
        <v>21</v>
      </c>
      <c r="C12" s="4">
        <v>3</v>
      </c>
      <c r="D12" s="5" t="s">
        <v>13</v>
      </c>
      <c r="E12" s="6" t="str">
        <f t="shared" si="0"/>
        <v/>
      </c>
      <c r="F12" s="4">
        <v>9</v>
      </c>
      <c r="G12" s="6" t="str">
        <f>IF(COUNT(D12:D14)=0,"",40+(SUM(E12:E14)/SUM(C12:C14))*50)</f>
        <v/>
      </c>
      <c r="H12" s="7" t="str">
        <f>IF(G12="","Awaiting inputs",IF(G12&gt;=85,"Highly Prepared",IF(G12&gt;=75,"Ready",IF(G12&gt;=65,"Progressing",IF(G12&gt;=55,"Needs Improvement","Least Prepared")))))</f>
        <v>Awaiting inputs</v>
      </c>
      <c r="I12" s="3" t="s">
        <v>13</v>
      </c>
    </row>
    <row r="13" spans="1:9" x14ac:dyDescent="0.3">
      <c r="A13" s="8" t="s">
        <v>13</v>
      </c>
      <c r="B13" s="9" t="s">
        <v>22</v>
      </c>
      <c r="C13" s="10">
        <v>3</v>
      </c>
      <c r="D13" s="11" t="s">
        <v>13</v>
      </c>
      <c r="E13" s="12" t="str">
        <f t="shared" si="0"/>
        <v/>
      </c>
      <c r="F13" s="10"/>
      <c r="G13" s="13"/>
      <c r="H13" s="13"/>
      <c r="I13" s="9" t="s">
        <v>13</v>
      </c>
    </row>
    <row r="14" spans="1:9" x14ac:dyDescent="0.3">
      <c r="A14" s="8" t="s">
        <v>13</v>
      </c>
      <c r="B14" s="9" t="s">
        <v>23</v>
      </c>
      <c r="C14" s="10">
        <v>3</v>
      </c>
      <c r="D14" s="11" t="s">
        <v>13</v>
      </c>
      <c r="E14" s="12" t="str">
        <f t="shared" si="0"/>
        <v/>
      </c>
      <c r="F14" s="10"/>
      <c r="G14" s="13"/>
      <c r="H14" s="13"/>
      <c r="I14" s="9" t="s">
        <v>13</v>
      </c>
    </row>
    <row r="15" spans="1:9" x14ac:dyDescent="0.3">
      <c r="A15" s="2" t="s">
        <v>24</v>
      </c>
      <c r="B15" s="3" t="s">
        <v>25</v>
      </c>
      <c r="C15" s="4">
        <v>4</v>
      </c>
      <c r="D15" s="5" t="s">
        <v>13</v>
      </c>
      <c r="E15" s="6" t="str">
        <f t="shared" si="0"/>
        <v/>
      </c>
      <c r="F15" s="4">
        <v>10</v>
      </c>
      <c r="G15" s="6" t="str">
        <f>IF(COUNT(D15:D17)=0,"",40+(SUM(E15:E17)/SUM(C15:C17))*50)</f>
        <v/>
      </c>
      <c r="H15" s="7" t="str">
        <f>IF(G15="","Awaiting inputs",IF(G15&gt;=85,"Highly Prepared",IF(G15&gt;=75,"Ready",IF(G15&gt;=65,"Progressing",IF(G15&gt;=55,"Needs Improvement","Least Prepared")))))</f>
        <v>Awaiting inputs</v>
      </c>
      <c r="I15" s="3" t="s">
        <v>13</v>
      </c>
    </row>
    <row r="16" spans="1:9" x14ac:dyDescent="0.3">
      <c r="A16" s="8" t="s">
        <v>13</v>
      </c>
      <c r="B16" s="9" t="s">
        <v>26</v>
      </c>
      <c r="C16" s="10">
        <v>3</v>
      </c>
      <c r="D16" s="11" t="s">
        <v>13</v>
      </c>
      <c r="E16" s="12" t="str">
        <f t="shared" si="0"/>
        <v/>
      </c>
      <c r="F16" s="10"/>
      <c r="G16" s="13"/>
      <c r="H16" s="13"/>
      <c r="I16" s="9" t="s">
        <v>13</v>
      </c>
    </row>
    <row r="17" spans="1:9" x14ac:dyDescent="0.3">
      <c r="A17" s="8" t="s">
        <v>13</v>
      </c>
      <c r="B17" s="9" t="s">
        <v>27</v>
      </c>
      <c r="C17" s="10">
        <v>3</v>
      </c>
      <c r="D17" s="11" t="s">
        <v>13</v>
      </c>
      <c r="E17" s="12" t="str">
        <f t="shared" si="0"/>
        <v/>
      </c>
      <c r="F17" s="10"/>
      <c r="G17" s="13"/>
      <c r="H17" s="13"/>
      <c r="I17" s="9" t="s">
        <v>13</v>
      </c>
    </row>
    <row r="18" spans="1:9" ht="28.8" x14ac:dyDescent="0.3">
      <c r="A18" s="2" t="s">
        <v>28</v>
      </c>
      <c r="B18" s="3" t="s">
        <v>29</v>
      </c>
      <c r="C18" s="4">
        <v>3</v>
      </c>
      <c r="D18" s="5" t="s">
        <v>13</v>
      </c>
      <c r="E18" s="6" t="str">
        <f t="shared" si="0"/>
        <v/>
      </c>
      <c r="F18" s="4">
        <v>8</v>
      </c>
      <c r="G18" s="6" t="str">
        <f>IF(COUNT(D18:D20)=0,"",40+(SUM(E18:E20)/SUM(C18:C20))*50)</f>
        <v/>
      </c>
      <c r="H18" s="7" t="str">
        <f>IF(G18="","Awaiting inputs",IF(G18&gt;=85,"Highly Prepared",IF(G18&gt;=75,"Ready",IF(G18&gt;=65,"Progressing",IF(G18&gt;=55,"Needs Improvement","Least Prepared")))))</f>
        <v>Awaiting inputs</v>
      </c>
      <c r="I18" s="3" t="s">
        <v>13</v>
      </c>
    </row>
    <row r="19" spans="1:9" x14ac:dyDescent="0.3">
      <c r="A19" s="8" t="s">
        <v>13</v>
      </c>
      <c r="B19" s="9" t="s">
        <v>30</v>
      </c>
      <c r="C19" s="10">
        <v>3</v>
      </c>
      <c r="D19" s="11" t="s">
        <v>13</v>
      </c>
      <c r="E19" s="12" t="str">
        <f t="shared" si="0"/>
        <v/>
      </c>
      <c r="F19" s="10"/>
      <c r="G19" s="13"/>
      <c r="H19" s="13"/>
      <c r="I19" s="9" t="s">
        <v>13</v>
      </c>
    </row>
    <row r="20" spans="1:9" x14ac:dyDescent="0.3">
      <c r="A20" s="8" t="s">
        <v>13</v>
      </c>
      <c r="B20" s="9" t="s">
        <v>31</v>
      </c>
      <c r="C20" s="10">
        <v>2</v>
      </c>
      <c r="D20" s="11" t="s">
        <v>13</v>
      </c>
      <c r="E20" s="12" t="str">
        <f t="shared" si="0"/>
        <v/>
      </c>
      <c r="F20" s="10"/>
      <c r="G20" s="13"/>
      <c r="H20" s="13"/>
      <c r="I20" s="9" t="s">
        <v>13</v>
      </c>
    </row>
    <row r="21" spans="1:9" x14ac:dyDescent="0.3">
      <c r="A21" s="2" t="s">
        <v>32</v>
      </c>
      <c r="B21" s="3" t="s">
        <v>33</v>
      </c>
      <c r="C21" s="4">
        <v>3</v>
      </c>
      <c r="D21" s="5" t="s">
        <v>13</v>
      </c>
      <c r="E21" s="6" t="str">
        <f t="shared" si="0"/>
        <v/>
      </c>
      <c r="F21" s="4">
        <v>9</v>
      </c>
      <c r="G21" s="6" t="str">
        <f>IF(COUNT(D21:D23)=0,"",40+(SUM(E21:E23)/SUM(C21:C23))*50)</f>
        <v/>
      </c>
      <c r="H21" s="7" t="str">
        <f>IF(G21="","Awaiting inputs",IF(G21&gt;=85,"Highly Prepared",IF(G21&gt;=75,"Ready",IF(G21&gt;=65,"Progressing",IF(G21&gt;=55,"Needs Improvement","Least Prepared")))))</f>
        <v>Awaiting inputs</v>
      </c>
      <c r="I21" s="3" t="s">
        <v>13</v>
      </c>
    </row>
    <row r="22" spans="1:9" x14ac:dyDescent="0.3">
      <c r="A22" s="8" t="s">
        <v>13</v>
      </c>
      <c r="B22" s="9" t="s">
        <v>34</v>
      </c>
      <c r="C22" s="10">
        <v>3</v>
      </c>
      <c r="D22" s="11" t="s">
        <v>13</v>
      </c>
      <c r="E22" s="12" t="str">
        <f t="shared" si="0"/>
        <v/>
      </c>
      <c r="F22" s="10"/>
      <c r="G22" s="13"/>
      <c r="H22" s="13"/>
      <c r="I22" s="9" t="s">
        <v>13</v>
      </c>
    </row>
    <row r="23" spans="1:9" x14ac:dyDescent="0.3">
      <c r="A23" s="8" t="s">
        <v>13</v>
      </c>
      <c r="B23" s="9" t="s">
        <v>35</v>
      </c>
      <c r="C23" s="10">
        <v>3</v>
      </c>
      <c r="D23" s="11" t="s">
        <v>13</v>
      </c>
      <c r="E23" s="12" t="str">
        <f t="shared" si="0"/>
        <v/>
      </c>
      <c r="F23" s="10"/>
      <c r="G23" s="13"/>
      <c r="H23" s="13"/>
      <c r="I23" s="9" t="s">
        <v>13</v>
      </c>
    </row>
    <row r="24" spans="1:9" ht="28.8" x14ac:dyDescent="0.3">
      <c r="A24" s="2" t="s">
        <v>36</v>
      </c>
      <c r="B24" s="3" t="s">
        <v>37</v>
      </c>
      <c r="C24" s="4">
        <v>4</v>
      </c>
      <c r="D24" s="5" t="s">
        <v>13</v>
      </c>
      <c r="E24" s="6" t="str">
        <f t="shared" si="0"/>
        <v/>
      </c>
      <c r="F24" s="4">
        <v>10</v>
      </c>
      <c r="G24" s="6" t="str">
        <f>IF(COUNT(D24:D26)=0,"",40+(SUM(E24:E26)/SUM(C24:C26))*50)</f>
        <v/>
      </c>
      <c r="H24" s="7" t="str">
        <f>IF(G24="","Awaiting inputs",IF(G24&gt;=85,"Highly Prepared",IF(G24&gt;=75,"Ready",IF(G24&gt;=65,"Progressing",IF(G24&gt;=55,"Needs Improvement","Least Prepared")))))</f>
        <v>Awaiting inputs</v>
      </c>
      <c r="I24" s="3" t="s">
        <v>13</v>
      </c>
    </row>
    <row r="25" spans="1:9" x14ac:dyDescent="0.3">
      <c r="A25" s="8" t="s">
        <v>13</v>
      </c>
      <c r="B25" s="9" t="s">
        <v>38</v>
      </c>
      <c r="C25" s="10">
        <v>3</v>
      </c>
      <c r="D25" s="11" t="s">
        <v>13</v>
      </c>
      <c r="E25" s="12" t="str">
        <f t="shared" si="0"/>
        <v/>
      </c>
      <c r="F25" s="10"/>
      <c r="G25" s="13"/>
      <c r="H25" s="13"/>
      <c r="I25" s="9" t="s">
        <v>13</v>
      </c>
    </row>
    <row r="26" spans="1:9" x14ac:dyDescent="0.3">
      <c r="A26" s="8" t="s">
        <v>13</v>
      </c>
      <c r="B26" s="9" t="s">
        <v>39</v>
      </c>
      <c r="C26" s="10">
        <v>3</v>
      </c>
      <c r="D26" s="11" t="s">
        <v>13</v>
      </c>
      <c r="E26" s="12" t="str">
        <f t="shared" si="0"/>
        <v/>
      </c>
      <c r="F26" s="10"/>
      <c r="G26" s="13"/>
      <c r="H26" s="13"/>
      <c r="I26" s="9" t="s">
        <v>13</v>
      </c>
    </row>
    <row r="27" spans="1:9" x14ac:dyDescent="0.3">
      <c r="A27" s="2" t="s">
        <v>40</v>
      </c>
      <c r="B27" s="3" t="s">
        <v>41</v>
      </c>
      <c r="C27" s="4">
        <v>3</v>
      </c>
      <c r="D27" s="5" t="s">
        <v>13</v>
      </c>
      <c r="E27" s="6" t="str">
        <f t="shared" si="0"/>
        <v/>
      </c>
      <c r="F27" s="4">
        <v>8</v>
      </c>
      <c r="G27" s="6" t="str">
        <f>IF(COUNT(D27:D29)=0,"",40+(SUM(E27:E29)/SUM(C27:C29))*50)</f>
        <v/>
      </c>
      <c r="H27" s="7" t="str">
        <f>IF(G27="","Awaiting inputs",IF(G27&gt;=85,"Highly Prepared",IF(G27&gt;=75,"Ready",IF(G27&gt;=65,"Progressing",IF(G27&gt;=55,"Needs Improvement","Least Prepared")))))</f>
        <v>Awaiting inputs</v>
      </c>
      <c r="I27" s="3" t="s">
        <v>13</v>
      </c>
    </row>
    <row r="28" spans="1:9" x14ac:dyDescent="0.3">
      <c r="A28" s="8" t="s">
        <v>13</v>
      </c>
      <c r="B28" s="9" t="s">
        <v>42</v>
      </c>
      <c r="C28" s="10">
        <v>3</v>
      </c>
      <c r="D28" s="11" t="s">
        <v>13</v>
      </c>
      <c r="E28" s="12" t="str">
        <f t="shared" si="0"/>
        <v/>
      </c>
      <c r="F28" s="10"/>
      <c r="G28" s="13"/>
      <c r="H28" s="13"/>
      <c r="I28" s="9" t="s">
        <v>13</v>
      </c>
    </row>
    <row r="29" spans="1:9" x14ac:dyDescent="0.3">
      <c r="A29" s="8" t="s">
        <v>13</v>
      </c>
      <c r="B29" s="9" t="s">
        <v>43</v>
      </c>
      <c r="C29" s="10">
        <v>2</v>
      </c>
      <c r="D29" s="11" t="s">
        <v>13</v>
      </c>
      <c r="E29" s="12" t="str">
        <f t="shared" si="0"/>
        <v/>
      </c>
      <c r="F29" s="10"/>
      <c r="G29" s="13"/>
      <c r="H29" s="13"/>
      <c r="I29" s="9" t="s">
        <v>13</v>
      </c>
    </row>
    <row r="30" spans="1:9" ht="28.8" x14ac:dyDescent="0.3">
      <c r="A30" s="2" t="s">
        <v>44</v>
      </c>
      <c r="B30" s="3" t="s">
        <v>45</v>
      </c>
      <c r="C30" s="4">
        <v>3</v>
      </c>
      <c r="D30" s="5" t="s">
        <v>13</v>
      </c>
      <c r="E30" s="6" t="str">
        <f t="shared" si="0"/>
        <v/>
      </c>
      <c r="F30" s="4">
        <v>8</v>
      </c>
      <c r="G30" s="6" t="str">
        <f>IF(COUNT(D30:D32)=0,"",40+(SUM(E30:E32)/SUM(C30:C32))*50)</f>
        <v/>
      </c>
      <c r="H30" s="7" t="str">
        <f>IF(G30="","Awaiting inputs",IF(G30&gt;=85,"Highly Prepared",IF(G30&gt;=75,"Ready",IF(G30&gt;=65,"Progressing",IF(G30&gt;=55,"Needs Improvement","Least Prepared")))))</f>
        <v>Awaiting inputs</v>
      </c>
      <c r="I30" s="3" t="s">
        <v>13</v>
      </c>
    </row>
    <row r="31" spans="1:9" x14ac:dyDescent="0.3">
      <c r="A31" s="8" t="s">
        <v>13</v>
      </c>
      <c r="B31" s="9" t="s">
        <v>46</v>
      </c>
      <c r="C31" s="10">
        <v>3</v>
      </c>
      <c r="D31" s="11" t="s">
        <v>13</v>
      </c>
      <c r="E31" s="12" t="str">
        <f t="shared" si="0"/>
        <v/>
      </c>
      <c r="F31" s="10"/>
      <c r="G31" s="13"/>
      <c r="H31" s="13"/>
      <c r="I31" s="9" t="s">
        <v>13</v>
      </c>
    </row>
    <row r="32" spans="1:9" x14ac:dyDescent="0.3">
      <c r="A32" s="8" t="s">
        <v>13</v>
      </c>
      <c r="B32" s="9" t="s">
        <v>47</v>
      </c>
      <c r="C32" s="10">
        <v>2</v>
      </c>
      <c r="D32" s="11" t="s">
        <v>13</v>
      </c>
      <c r="E32" s="12" t="str">
        <f t="shared" si="0"/>
        <v/>
      </c>
      <c r="F32" s="10"/>
      <c r="G32" s="13"/>
      <c r="H32" s="13"/>
      <c r="I32" s="9" t="s">
        <v>13</v>
      </c>
    </row>
    <row r="33" spans="1:9" ht="28.8" x14ac:dyDescent="0.3">
      <c r="A33" s="2" t="s">
        <v>48</v>
      </c>
      <c r="B33" s="3" t="s">
        <v>49</v>
      </c>
      <c r="C33" s="4">
        <v>3</v>
      </c>
      <c r="D33" s="5" t="s">
        <v>13</v>
      </c>
      <c r="E33" s="6" t="str">
        <f t="shared" si="0"/>
        <v/>
      </c>
      <c r="F33" s="4">
        <v>9</v>
      </c>
      <c r="G33" s="6" t="str">
        <f>IF(COUNT(D33:D35)=0,"",40+(SUM(E33:E35)/SUM(C33:C35))*50)</f>
        <v/>
      </c>
      <c r="H33" s="7" t="str">
        <f>IF(G33="","Awaiting inputs",IF(G33&gt;=85,"Highly Prepared",IF(G33&gt;=75,"Ready",IF(G33&gt;=65,"Progressing",IF(G33&gt;=55,"Needs Improvement","Least Prepared")))))</f>
        <v>Awaiting inputs</v>
      </c>
      <c r="I33" s="3" t="s">
        <v>13</v>
      </c>
    </row>
    <row r="34" spans="1:9" x14ac:dyDescent="0.3">
      <c r="A34" s="8" t="s">
        <v>13</v>
      </c>
      <c r="B34" s="9" t="s">
        <v>50</v>
      </c>
      <c r="C34" s="10">
        <v>3</v>
      </c>
      <c r="D34" s="11" t="s">
        <v>13</v>
      </c>
      <c r="E34" s="12" t="str">
        <f t="shared" si="0"/>
        <v/>
      </c>
      <c r="F34" s="10"/>
      <c r="G34" s="13"/>
      <c r="H34" s="13"/>
      <c r="I34" s="9" t="s">
        <v>13</v>
      </c>
    </row>
    <row r="35" spans="1:9" x14ac:dyDescent="0.3">
      <c r="A35" s="8" t="s">
        <v>13</v>
      </c>
      <c r="B35" s="9" t="s">
        <v>51</v>
      </c>
      <c r="C35" s="10">
        <v>3</v>
      </c>
      <c r="D35" s="11" t="s">
        <v>13</v>
      </c>
      <c r="E35" s="12" t="str">
        <f t="shared" si="0"/>
        <v/>
      </c>
      <c r="F35" s="10"/>
      <c r="G35" s="13"/>
      <c r="H35" s="13"/>
      <c r="I35" s="9" t="s">
        <v>13</v>
      </c>
    </row>
  </sheetData>
  <mergeCells count="2">
    <mergeCell ref="A1:I1"/>
    <mergeCell ref="A2:I2"/>
  </mergeCells>
  <conditionalFormatting sqref="D6:D35">
    <cfRule type="colorScale" priority="1">
      <colorScale>
        <cfvo type="num" val="1"/>
        <cfvo type="num" val="3"/>
        <cfvo type="num" val="5"/>
        <color rgb="FFF8696B"/>
        <color rgb="FFFFEB84"/>
        <color rgb="FF63BE7B"/>
      </colorScale>
    </cfRule>
  </conditionalFormatting>
  <conditionalFormatting sqref="G6">
    <cfRule type="cellIs" dxfId="54" priority="2" operator="between">
      <formula>40</formula>
      <formula>54</formula>
    </cfRule>
    <cfRule type="cellIs" dxfId="53" priority="3" operator="between">
      <formula>55</formula>
      <formula>64</formula>
    </cfRule>
    <cfRule type="cellIs" dxfId="52" priority="4" operator="between">
      <formula>65</formula>
      <formula>74</formula>
    </cfRule>
    <cfRule type="cellIs" dxfId="51" priority="5" operator="between">
      <formula>75</formula>
      <formula>84</formula>
    </cfRule>
    <cfRule type="cellIs" dxfId="50" priority="6" operator="between">
      <formula>85</formula>
      <formula>90</formula>
    </cfRule>
  </conditionalFormatting>
  <conditionalFormatting sqref="G9">
    <cfRule type="cellIs" dxfId="49" priority="7" operator="between">
      <formula>40</formula>
      <formula>54</formula>
    </cfRule>
    <cfRule type="cellIs" dxfId="48" priority="8" operator="between">
      <formula>55</formula>
      <formula>64</formula>
    </cfRule>
    <cfRule type="cellIs" dxfId="47" priority="9" operator="between">
      <formula>65</formula>
      <formula>74</formula>
    </cfRule>
    <cfRule type="cellIs" dxfId="46" priority="10" operator="between">
      <formula>75</formula>
      <formula>84</formula>
    </cfRule>
    <cfRule type="cellIs" dxfId="45" priority="11" operator="between">
      <formula>85</formula>
      <formula>90</formula>
    </cfRule>
  </conditionalFormatting>
  <conditionalFormatting sqref="G12">
    <cfRule type="cellIs" dxfId="44" priority="12" operator="between">
      <formula>40</formula>
      <formula>54</formula>
    </cfRule>
    <cfRule type="cellIs" dxfId="43" priority="13" operator="between">
      <formula>55</formula>
      <formula>64</formula>
    </cfRule>
    <cfRule type="cellIs" dxfId="42" priority="14" operator="between">
      <formula>65</formula>
      <formula>74</formula>
    </cfRule>
    <cfRule type="cellIs" dxfId="41" priority="15" operator="between">
      <formula>75</formula>
      <formula>84</formula>
    </cfRule>
    <cfRule type="cellIs" dxfId="40" priority="16" operator="between">
      <formula>85</formula>
      <formula>90</formula>
    </cfRule>
  </conditionalFormatting>
  <conditionalFormatting sqref="G15">
    <cfRule type="cellIs" dxfId="39" priority="17" operator="between">
      <formula>40</formula>
      <formula>54</formula>
    </cfRule>
    <cfRule type="cellIs" dxfId="38" priority="18" operator="between">
      <formula>55</formula>
      <formula>64</formula>
    </cfRule>
    <cfRule type="cellIs" dxfId="37" priority="19" operator="between">
      <formula>65</formula>
      <formula>74</formula>
    </cfRule>
    <cfRule type="cellIs" dxfId="36" priority="20" operator="between">
      <formula>75</formula>
      <formula>84</formula>
    </cfRule>
    <cfRule type="cellIs" dxfId="35" priority="21" operator="between">
      <formula>85</formula>
      <formula>90</formula>
    </cfRule>
  </conditionalFormatting>
  <conditionalFormatting sqref="G18">
    <cfRule type="cellIs" dxfId="34" priority="22" operator="between">
      <formula>40</formula>
      <formula>54</formula>
    </cfRule>
    <cfRule type="cellIs" dxfId="33" priority="23" operator="between">
      <formula>55</formula>
      <formula>64</formula>
    </cfRule>
    <cfRule type="cellIs" dxfId="32" priority="24" operator="between">
      <formula>65</formula>
      <formula>74</formula>
    </cfRule>
    <cfRule type="cellIs" dxfId="31" priority="25" operator="between">
      <formula>75</formula>
      <formula>84</formula>
    </cfRule>
    <cfRule type="cellIs" dxfId="30" priority="26" operator="between">
      <formula>85</formula>
      <formula>90</formula>
    </cfRule>
  </conditionalFormatting>
  <conditionalFormatting sqref="G21">
    <cfRule type="cellIs" dxfId="29" priority="27" operator="between">
      <formula>40</formula>
      <formula>54</formula>
    </cfRule>
    <cfRule type="cellIs" dxfId="28" priority="28" operator="between">
      <formula>55</formula>
      <formula>64</formula>
    </cfRule>
    <cfRule type="cellIs" dxfId="27" priority="29" operator="between">
      <formula>65</formula>
      <formula>74</formula>
    </cfRule>
    <cfRule type="cellIs" dxfId="26" priority="30" operator="between">
      <formula>75</formula>
      <formula>84</formula>
    </cfRule>
    <cfRule type="cellIs" dxfId="25" priority="31" operator="between">
      <formula>85</formula>
      <formula>90</formula>
    </cfRule>
  </conditionalFormatting>
  <conditionalFormatting sqref="G24">
    <cfRule type="cellIs" dxfId="24" priority="32" operator="between">
      <formula>40</formula>
      <formula>54</formula>
    </cfRule>
    <cfRule type="cellIs" dxfId="23" priority="33" operator="between">
      <formula>55</formula>
      <formula>64</formula>
    </cfRule>
    <cfRule type="cellIs" dxfId="22" priority="34" operator="between">
      <formula>65</formula>
      <formula>74</formula>
    </cfRule>
    <cfRule type="cellIs" dxfId="21" priority="35" operator="between">
      <formula>75</formula>
      <formula>84</formula>
    </cfRule>
    <cfRule type="cellIs" dxfId="20" priority="36" operator="between">
      <formula>85</formula>
      <formula>90</formula>
    </cfRule>
  </conditionalFormatting>
  <conditionalFormatting sqref="G27">
    <cfRule type="cellIs" dxfId="19" priority="37" operator="between">
      <formula>40</formula>
      <formula>54</formula>
    </cfRule>
    <cfRule type="cellIs" dxfId="18" priority="38" operator="between">
      <formula>55</formula>
      <formula>64</formula>
    </cfRule>
    <cfRule type="cellIs" dxfId="17" priority="39" operator="between">
      <formula>65</formula>
      <formula>74</formula>
    </cfRule>
    <cfRule type="cellIs" dxfId="16" priority="40" operator="between">
      <formula>75</formula>
      <formula>84</formula>
    </cfRule>
    <cfRule type="cellIs" dxfId="15" priority="41" operator="between">
      <formula>85</formula>
      <formula>90</formula>
    </cfRule>
  </conditionalFormatting>
  <conditionalFormatting sqref="G30">
    <cfRule type="cellIs" dxfId="14" priority="42" operator="between">
      <formula>40</formula>
      <formula>54</formula>
    </cfRule>
    <cfRule type="cellIs" dxfId="13" priority="43" operator="between">
      <formula>55</formula>
      <formula>64</formula>
    </cfRule>
    <cfRule type="cellIs" dxfId="12" priority="44" operator="between">
      <formula>65</formula>
      <formula>74</formula>
    </cfRule>
    <cfRule type="cellIs" dxfId="11" priority="45" operator="between">
      <formula>75</formula>
      <formula>84</formula>
    </cfRule>
    <cfRule type="cellIs" dxfId="10" priority="46" operator="between">
      <formula>85</formula>
      <formula>90</formula>
    </cfRule>
  </conditionalFormatting>
  <conditionalFormatting sqref="G33">
    <cfRule type="cellIs" dxfId="9" priority="47" operator="between">
      <formula>40</formula>
      <formula>54</formula>
    </cfRule>
    <cfRule type="cellIs" dxfId="8" priority="48" operator="between">
      <formula>55</formula>
      <formula>64</formula>
    </cfRule>
    <cfRule type="cellIs" dxfId="7" priority="49" operator="between">
      <formula>65</formula>
      <formula>74</formula>
    </cfRule>
    <cfRule type="cellIs" dxfId="6" priority="50" operator="between">
      <formula>75</formula>
      <formula>84</formula>
    </cfRule>
    <cfRule type="cellIs" dxfId="5" priority="51" operator="between">
      <formula>85</formula>
      <formula>90</formula>
    </cfRule>
  </conditionalFormatting>
  <dataValidations count="1">
    <dataValidation type="whole" allowBlank="1" errorTitle="Invalid rating" error="Enter a whole number from 1 to 5." promptTitle="Self Rating (1-5)" prompt="1 = Not ready, 2 = Early planning, 3 = Partial readiness, 4 = Largely ready, 5 = Fully ready" sqref="D6:D35" xr:uid="{00000000-0002-0000-0000-000000000000}">
      <formula1>1</formula1>
      <formula2>5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"/>
  <sheetViews>
    <sheetView showGridLines="0" workbookViewId="0"/>
  </sheetViews>
  <sheetFormatPr defaultRowHeight="14.4" x14ac:dyDescent="0.3"/>
  <cols>
    <col min="1" max="1" width="34" customWidth="1"/>
    <col min="2" max="2" width="12" customWidth="1"/>
    <col min="3" max="4" width="14" customWidth="1"/>
    <col min="5" max="5" width="18" customWidth="1"/>
  </cols>
  <sheetData>
    <row r="1" spans="1:6" ht="19.8" x14ac:dyDescent="0.4">
      <c r="A1" s="33" t="s">
        <v>52</v>
      </c>
      <c r="B1" s="30"/>
      <c r="C1" s="30"/>
      <c r="D1" s="30"/>
      <c r="E1" s="30"/>
      <c r="F1" s="30"/>
    </row>
    <row r="3" spans="1:6" x14ac:dyDescent="0.3">
      <c r="A3" s="14" t="s">
        <v>53</v>
      </c>
      <c r="B3" s="15"/>
      <c r="C3" s="14" t="s">
        <v>54</v>
      </c>
      <c r="D3" s="15"/>
      <c r="E3" s="14" t="s">
        <v>55</v>
      </c>
      <c r="F3" s="15"/>
    </row>
    <row r="4" spans="1:6" ht="23.4" x14ac:dyDescent="0.45">
      <c r="A4" s="16" t="str">
        <f>IF(COUNT(Checklist!D6:D35)=0,"",40+(SUM(Checklist!E6:E35)/SUM(Checklist!C6:C35))*50)</f>
        <v/>
      </c>
      <c r="B4" s="15"/>
      <c r="C4" s="17" t="str">
        <f>IF(A4="","Awaiting inputs",IF(A4&gt;=85,"Highly Prepared",IF(A4&gt;=75,"Ready",IF(A4&gt;=65,"Progressing",IF(A4&gt;=55,"Needs Improvement","Least Prepared")))))</f>
        <v>Awaiting inputs</v>
      </c>
      <c r="D4" s="15"/>
      <c r="E4" s="18">
        <f>COUNT(Checklist!D6:D35)/30</f>
        <v>0</v>
      </c>
      <c r="F4" s="15"/>
    </row>
    <row r="8" spans="1:6" x14ac:dyDescent="0.3">
      <c r="A8" s="19" t="s">
        <v>56</v>
      </c>
      <c r="B8" s="19" t="s">
        <v>4</v>
      </c>
      <c r="C8" s="19" t="s">
        <v>6</v>
      </c>
      <c r="D8" s="19" t="s">
        <v>57</v>
      </c>
      <c r="E8" s="19" t="s">
        <v>58</v>
      </c>
    </row>
    <row r="9" spans="1:6" x14ac:dyDescent="0.3">
      <c r="A9" s="20" t="s">
        <v>11</v>
      </c>
      <c r="B9" s="21">
        <v>9</v>
      </c>
      <c r="C9" s="22" t="str">
        <f>IF(COUNT(Checklist!D6:D8)=0,"",SUM(Checklist!E6:E8))</f>
        <v/>
      </c>
      <c r="D9" s="23" t="str">
        <f>IF(COUNT(Checklist!D6:D8)=0,"",40+(C9/B9)*50)</f>
        <v/>
      </c>
      <c r="E9" s="22" t="str">
        <f t="shared" ref="E9:E18" si="0">IF(D9="","Awaiting inputs",IF(D9&gt;=85,"Highly Prepared",IF(D9&gt;=75,"Ready",IF(D9&gt;=65,"Progressing",IF(D9&gt;=55,"Needs Improvement","Least Prepared")))))</f>
        <v>Awaiting inputs</v>
      </c>
    </row>
    <row r="10" spans="1:6" x14ac:dyDescent="0.3">
      <c r="A10" s="20" t="s">
        <v>16</v>
      </c>
      <c r="B10" s="21">
        <v>10</v>
      </c>
      <c r="C10" s="22" t="str">
        <f>IF(COUNT(Checklist!D9:D11)=0,"",SUM(Checklist!E9:E11))</f>
        <v/>
      </c>
      <c r="D10" s="23" t="str">
        <f>IF(COUNT(Checklist!D9:D11)=0,"",40+(C10/B10)*50)</f>
        <v/>
      </c>
      <c r="E10" s="22" t="str">
        <f t="shared" si="0"/>
        <v>Awaiting inputs</v>
      </c>
    </row>
    <row r="11" spans="1:6" x14ac:dyDescent="0.3">
      <c r="A11" s="20" t="s">
        <v>20</v>
      </c>
      <c r="B11" s="21">
        <v>9</v>
      </c>
      <c r="C11" s="22" t="str">
        <f>IF(COUNT(Checklist!D12:D14)=0,"",SUM(Checklist!E12:E14))</f>
        <v/>
      </c>
      <c r="D11" s="23" t="str">
        <f>IF(COUNT(Checklist!D12:D14)=0,"",40+(C11/B11)*50)</f>
        <v/>
      </c>
      <c r="E11" s="22" t="str">
        <f t="shared" si="0"/>
        <v>Awaiting inputs</v>
      </c>
    </row>
    <row r="12" spans="1:6" x14ac:dyDescent="0.3">
      <c r="A12" s="20" t="s">
        <v>24</v>
      </c>
      <c r="B12" s="21">
        <v>10</v>
      </c>
      <c r="C12" s="22" t="str">
        <f>IF(COUNT(Checklist!D15:D17)=0,"",SUM(Checklist!E15:E17))</f>
        <v/>
      </c>
      <c r="D12" s="23" t="str">
        <f>IF(COUNT(Checklist!D15:D17)=0,"",40+(C12/B12)*50)</f>
        <v/>
      </c>
      <c r="E12" s="22" t="str">
        <f t="shared" si="0"/>
        <v>Awaiting inputs</v>
      </c>
    </row>
    <row r="13" spans="1:6" x14ac:dyDescent="0.3">
      <c r="A13" s="20" t="s">
        <v>28</v>
      </c>
      <c r="B13" s="21">
        <v>8</v>
      </c>
      <c r="C13" s="22" t="str">
        <f>IF(COUNT(Checklist!D18:D20)=0,"",SUM(Checklist!E18:E20))</f>
        <v/>
      </c>
      <c r="D13" s="23" t="str">
        <f>IF(COUNT(Checklist!D18:D20)=0,"",40+(C13/B13)*50)</f>
        <v/>
      </c>
      <c r="E13" s="22" t="str">
        <f t="shared" si="0"/>
        <v>Awaiting inputs</v>
      </c>
    </row>
    <row r="14" spans="1:6" x14ac:dyDescent="0.3">
      <c r="A14" s="20" t="s">
        <v>32</v>
      </c>
      <c r="B14" s="21">
        <v>9</v>
      </c>
      <c r="C14" s="22" t="str">
        <f>IF(COUNT(Checklist!D21:D23)=0,"",SUM(Checklist!E21:E23))</f>
        <v/>
      </c>
      <c r="D14" s="23" t="str">
        <f>IF(COUNT(Checklist!D21:D23)=0,"",40+(C14/B14)*50)</f>
        <v/>
      </c>
      <c r="E14" s="22" t="str">
        <f t="shared" si="0"/>
        <v>Awaiting inputs</v>
      </c>
    </row>
    <row r="15" spans="1:6" x14ac:dyDescent="0.3">
      <c r="A15" s="20" t="s">
        <v>36</v>
      </c>
      <c r="B15" s="21">
        <v>10</v>
      </c>
      <c r="C15" s="22" t="str">
        <f>IF(COUNT(Checklist!D24:D26)=0,"",SUM(Checklist!E24:E26))</f>
        <v/>
      </c>
      <c r="D15" s="23" t="str">
        <f>IF(COUNT(Checklist!D24:D26)=0,"",40+(C15/B15)*50)</f>
        <v/>
      </c>
      <c r="E15" s="22" t="str">
        <f t="shared" si="0"/>
        <v>Awaiting inputs</v>
      </c>
    </row>
    <row r="16" spans="1:6" x14ac:dyDescent="0.3">
      <c r="A16" s="20" t="s">
        <v>40</v>
      </c>
      <c r="B16" s="21">
        <v>8</v>
      </c>
      <c r="C16" s="22" t="str">
        <f>IF(COUNT(Checklist!D27:D29)=0,"",SUM(Checklist!E27:E29))</f>
        <v/>
      </c>
      <c r="D16" s="23" t="str">
        <f>IF(COUNT(Checklist!D27:D29)=0,"",40+(C16/B16)*50)</f>
        <v/>
      </c>
      <c r="E16" s="22" t="str">
        <f t="shared" si="0"/>
        <v>Awaiting inputs</v>
      </c>
    </row>
    <row r="17" spans="1:5" x14ac:dyDescent="0.3">
      <c r="A17" s="20" t="s">
        <v>44</v>
      </c>
      <c r="B17" s="21">
        <v>8</v>
      </c>
      <c r="C17" s="22" t="str">
        <f>IF(COUNT(Checklist!D30:D32)=0,"",SUM(Checklist!E30:E32))</f>
        <v/>
      </c>
      <c r="D17" s="23" t="str">
        <f>IF(COUNT(Checklist!D30:D32)=0,"",40+(C17/B17)*50)</f>
        <v/>
      </c>
      <c r="E17" s="22" t="str">
        <f t="shared" si="0"/>
        <v>Awaiting inputs</v>
      </c>
    </row>
    <row r="18" spans="1:5" x14ac:dyDescent="0.3">
      <c r="A18" s="20" t="s">
        <v>48</v>
      </c>
      <c r="B18" s="21">
        <v>9</v>
      </c>
      <c r="C18" s="22" t="str">
        <f>IF(COUNT(Checklist!D33:D35)=0,"",SUM(Checklist!E33:E35))</f>
        <v/>
      </c>
      <c r="D18" s="23" t="str">
        <f>IF(COUNT(Checklist!D33:D35)=0,"",40+(C18/B18)*50)</f>
        <v/>
      </c>
      <c r="E18" s="22" t="str">
        <f t="shared" si="0"/>
        <v>Awaiting inputs</v>
      </c>
    </row>
    <row r="21" spans="1:5" x14ac:dyDescent="0.3">
      <c r="A21" s="32" t="s">
        <v>59</v>
      </c>
      <c r="B21" s="30"/>
      <c r="C21" s="30"/>
      <c r="D21" s="30"/>
      <c r="E21" s="30"/>
    </row>
  </sheetData>
  <mergeCells count="2">
    <mergeCell ref="A21:E21"/>
    <mergeCell ref="A1:F1"/>
  </mergeCells>
  <conditionalFormatting sqref="D9:D18">
    <cfRule type="cellIs" dxfId="4" priority="1" operator="between">
      <formula>40</formula>
      <formula>54</formula>
    </cfRule>
    <cfRule type="cellIs" dxfId="3" priority="2" operator="between">
      <formula>55</formula>
      <formula>64</formula>
    </cfRule>
    <cfRule type="cellIs" dxfId="2" priority="3" operator="between">
      <formula>65</formula>
      <formula>74</formula>
    </cfRule>
    <cfRule type="cellIs" dxfId="1" priority="4" operator="between">
      <formula>75</formula>
      <formula>84</formula>
    </cfRule>
    <cfRule type="cellIs" dxfId="0" priority="5" operator="between">
      <formula>85</formula>
      <formula>90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6"/>
  <sheetViews>
    <sheetView showGridLines="0" workbookViewId="0"/>
  </sheetViews>
  <sheetFormatPr defaultRowHeight="14.4" x14ac:dyDescent="0.3"/>
  <cols>
    <col min="1" max="1" width="16" customWidth="1"/>
    <col min="2" max="2" width="54" customWidth="1"/>
    <col min="3" max="4" width="16" customWidth="1"/>
  </cols>
  <sheetData>
    <row r="1" spans="1:4" ht="19.8" x14ac:dyDescent="0.4">
      <c r="A1" s="33" t="s">
        <v>60</v>
      </c>
      <c r="B1" s="30"/>
      <c r="C1" s="30"/>
      <c r="D1" s="30"/>
    </row>
    <row r="3" spans="1:4" x14ac:dyDescent="0.3">
      <c r="A3" s="24" t="s">
        <v>61</v>
      </c>
    </row>
    <row r="4" spans="1:4" ht="24" customHeight="1" x14ac:dyDescent="0.3">
      <c r="A4" s="25" t="s">
        <v>62</v>
      </c>
      <c r="B4" s="34" t="s">
        <v>63</v>
      </c>
      <c r="C4" s="30"/>
      <c r="D4" s="30"/>
    </row>
    <row r="5" spans="1:4" ht="24" customHeight="1" x14ac:dyDescent="0.3">
      <c r="A5" s="25" t="s">
        <v>64</v>
      </c>
      <c r="B5" s="34" t="s">
        <v>65</v>
      </c>
      <c r="C5" s="30"/>
      <c r="D5" s="30"/>
    </row>
    <row r="6" spans="1:4" ht="24" customHeight="1" x14ac:dyDescent="0.3">
      <c r="A6" s="25" t="s">
        <v>66</v>
      </c>
      <c r="B6" s="34" t="s">
        <v>67</v>
      </c>
      <c r="C6" s="30"/>
      <c r="D6" s="30"/>
    </row>
    <row r="7" spans="1:4" ht="24" customHeight="1" x14ac:dyDescent="0.3">
      <c r="A7" s="25" t="s">
        <v>68</v>
      </c>
      <c r="B7" s="34" t="s">
        <v>69</v>
      </c>
      <c r="C7" s="30"/>
      <c r="D7" s="30"/>
    </row>
    <row r="10" spans="1:4" x14ac:dyDescent="0.3">
      <c r="A10" s="24" t="s">
        <v>70</v>
      </c>
    </row>
    <row r="11" spans="1:4" x14ac:dyDescent="0.3">
      <c r="A11" s="26">
        <v>1</v>
      </c>
      <c r="B11" s="27" t="s">
        <v>71</v>
      </c>
    </row>
    <row r="12" spans="1:4" x14ac:dyDescent="0.3">
      <c r="A12" s="26">
        <v>2</v>
      </c>
      <c r="B12" s="27" t="s">
        <v>72</v>
      </c>
    </row>
    <row r="13" spans="1:4" x14ac:dyDescent="0.3">
      <c r="A13" s="26">
        <v>3</v>
      </c>
      <c r="B13" s="27" t="s">
        <v>73</v>
      </c>
    </row>
    <row r="14" spans="1:4" x14ac:dyDescent="0.3">
      <c r="A14" s="26">
        <v>4</v>
      </c>
      <c r="B14" s="27" t="s">
        <v>74</v>
      </c>
    </row>
    <row r="15" spans="1:4" x14ac:dyDescent="0.3">
      <c r="A15" s="26">
        <v>5</v>
      </c>
      <c r="B15" s="27" t="s">
        <v>75</v>
      </c>
    </row>
    <row r="18" spans="1:4" x14ac:dyDescent="0.3">
      <c r="A18" s="24" t="s">
        <v>76</v>
      </c>
    </row>
    <row r="19" spans="1:4" x14ac:dyDescent="0.3">
      <c r="A19" s="28" t="s">
        <v>77</v>
      </c>
      <c r="B19" s="27" t="s">
        <v>78</v>
      </c>
    </row>
    <row r="20" spans="1:4" x14ac:dyDescent="0.3">
      <c r="A20" s="28" t="s">
        <v>79</v>
      </c>
      <c r="B20" s="27" t="s">
        <v>80</v>
      </c>
    </row>
    <row r="21" spans="1:4" x14ac:dyDescent="0.3">
      <c r="A21" s="28" t="s">
        <v>81</v>
      </c>
      <c r="B21" s="27" t="s">
        <v>82</v>
      </c>
    </row>
    <row r="22" spans="1:4" x14ac:dyDescent="0.3">
      <c r="A22" s="28" t="s">
        <v>83</v>
      </c>
      <c r="B22" s="27" t="s">
        <v>84</v>
      </c>
    </row>
    <row r="23" spans="1:4" x14ac:dyDescent="0.3">
      <c r="A23" s="28" t="s">
        <v>85</v>
      </c>
      <c r="B23" s="27" t="s">
        <v>86</v>
      </c>
    </row>
    <row r="26" spans="1:4" x14ac:dyDescent="0.3">
      <c r="A26" s="35" t="s">
        <v>87</v>
      </c>
      <c r="B26" s="30"/>
      <c r="C26" s="30"/>
      <c r="D26" s="30"/>
    </row>
  </sheetData>
  <mergeCells count="6">
    <mergeCell ref="A1:D1"/>
    <mergeCell ref="B5:D5"/>
    <mergeCell ref="A26:D26"/>
    <mergeCell ref="B4:D4"/>
    <mergeCell ref="B7:D7"/>
    <mergeCell ref="B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Checklist</vt:lpstr>
      <vt:lpstr>Dashboard</vt:lpstr>
      <vt:lpstr>Scoring Guide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Balu Narayan</cp:lastModifiedBy>
  <dcterms:modified xsi:type="dcterms:W3CDTF">2026-04-15T12:29:28Z</dcterms:modified>
</cp:coreProperties>
</file>